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390" windowHeight="8220" activeTab="0"/>
  </bookViews>
  <sheets>
    <sheet name="2014г." sheetId="1" r:id="rId1"/>
  </sheets>
  <definedNames>
    <definedName name="CaptionFull">#REF!</definedName>
    <definedName name="Detail">#REF!</definedName>
    <definedName name="dtCodeStr">#REF!</definedName>
    <definedName name="dtSum2">#REF!</definedName>
    <definedName name="dtSum4">#REF!</definedName>
    <definedName name="dtSumma">#REF!</definedName>
    <definedName name="ftBoss">#REF!</definedName>
    <definedName name="hdCalcSys">#REF!</definedName>
    <definedName name="hdMonthName">#REF!</definedName>
  </definedNames>
  <calcPr fullCalcOnLoad="1"/>
</workbook>
</file>

<file path=xl/sharedStrings.xml><?xml version="1.0" encoding="utf-8"?>
<sst xmlns="http://schemas.openxmlformats.org/spreadsheetml/2006/main" count="145" uniqueCount="104">
  <si>
    <t>07024219903611</t>
  </si>
  <si>
    <t>07024219909611</t>
  </si>
  <si>
    <t>07025200900611</t>
  </si>
  <si>
    <t xml:space="preserve">КБК </t>
  </si>
  <si>
    <t>итого :</t>
  </si>
  <si>
    <t>21300</t>
  </si>
  <si>
    <t>29001</t>
  </si>
  <si>
    <t>34006</t>
  </si>
  <si>
    <t>т.74-93-18</t>
  </si>
  <si>
    <t>заработная плата</t>
  </si>
  <si>
    <t>начисления на оплату труда</t>
  </si>
  <si>
    <t>оплата электроэнергии</t>
  </si>
  <si>
    <t>оплата водоснабжения, канализация</t>
  </si>
  <si>
    <t>расходы на вневедомственную(в т.ч. пожарную) охрану</t>
  </si>
  <si>
    <t>уплата налогов,сборов, штрафов, пеней</t>
  </si>
  <si>
    <t>приобретение библиотечного фонда</t>
  </si>
  <si>
    <t>КОСГУ</t>
  </si>
  <si>
    <t>21100</t>
  </si>
  <si>
    <t>наименование  КОСГУ</t>
  </si>
  <si>
    <t>22302</t>
  </si>
  <si>
    <t>22303</t>
  </si>
  <si>
    <t>22501</t>
  </si>
  <si>
    <t>22503</t>
  </si>
  <si>
    <t>22504</t>
  </si>
  <si>
    <t>22601</t>
  </si>
  <si>
    <t>22604</t>
  </si>
  <si>
    <t>26203</t>
  </si>
  <si>
    <t>31002</t>
  </si>
  <si>
    <t>итог:</t>
  </si>
  <si>
    <t>Е.В.Гольтяева</t>
  </si>
  <si>
    <t>исполнитель: Флейглер Е.И.</t>
  </si>
  <si>
    <t>26207</t>
  </si>
  <si>
    <t>Начальник МБУ ЦБ КОиН                                                                                                                                   по Центральному району</t>
  </si>
  <si>
    <t>34005</t>
  </si>
  <si>
    <t>расходы на оплату продуктов питания</t>
  </si>
  <si>
    <t>расходы на оплату пособий и денежных компенсаций различных категорий граждан (проездные билеты)</t>
  </si>
  <si>
    <t>прочие расходы (отличники физ.подготовки,стипендия отличникам)</t>
  </si>
  <si>
    <t>Приобретение других материальных запасов (канц.товары,бумага, хоз.товары)</t>
  </si>
  <si>
    <t>примечание</t>
  </si>
  <si>
    <t xml:space="preserve">текущий ремонт имущества </t>
  </si>
  <si>
    <t>оплата прочих услуг (аутсорсинг-гардеробщики,услуги контент-фильтрации,обслуживание программного обеспеченияпроведение учебных сборов,подписка на периодические издания,сан.бак.иследования.</t>
  </si>
  <si>
    <t>питание</t>
  </si>
  <si>
    <t>29002</t>
  </si>
  <si>
    <t>07075227101612</t>
  </si>
  <si>
    <t>22100</t>
  </si>
  <si>
    <t>итого:</t>
  </si>
  <si>
    <t>22602</t>
  </si>
  <si>
    <t>страхование жизни,здоровья и имущества автограждан</t>
  </si>
  <si>
    <t>услуги связи</t>
  </si>
  <si>
    <t>22301</t>
  </si>
  <si>
    <t>оплата отопления,горячего водоснабжения</t>
  </si>
  <si>
    <t>31001</t>
  </si>
  <si>
    <t>Кассовые расходы</t>
  </si>
  <si>
    <t>МКП ОПП -(проездные билеты)</t>
  </si>
  <si>
    <t>07025208200611</t>
  </si>
  <si>
    <t>Акция 1-сентября</t>
  </si>
  <si>
    <t>07029901076611</t>
  </si>
  <si>
    <t>07029907183611</t>
  </si>
  <si>
    <t>07029907193611</t>
  </si>
  <si>
    <t>07029901076612</t>
  </si>
  <si>
    <t>22502</t>
  </si>
  <si>
    <t>Капитальный ремонт имущества</t>
  </si>
  <si>
    <t xml:space="preserve"> УВО ГУ МВД НФФ ГКУ России по Кемеровск.обл.( охрана)</t>
  </si>
  <si>
    <t>07079907194612</t>
  </si>
  <si>
    <t>10039907204612</t>
  </si>
  <si>
    <t>07099907200612</t>
  </si>
  <si>
    <t>10039907201612</t>
  </si>
  <si>
    <t>приобретение основных средств</t>
  </si>
  <si>
    <t>Главный бухгалтер</t>
  </si>
  <si>
    <t>Е.В.Петрова</t>
  </si>
  <si>
    <t>21202</t>
  </si>
  <si>
    <t>07024219903612</t>
  </si>
  <si>
    <t>07025208500611</t>
  </si>
  <si>
    <t>Компенсация за книгоиздательскую продукцию</t>
  </si>
  <si>
    <t xml:space="preserve">другие услуги по содержанию имущества </t>
  </si>
  <si>
    <t>содержание в чистоте имущества</t>
  </si>
  <si>
    <t>07099907193612</t>
  </si>
  <si>
    <t>ОАО Ростелеком (интернет)</t>
  </si>
  <si>
    <t>ОАО Ростелеком (услуги связи)</t>
  </si>
  <si>
    <t>ЗАО Водоканал</t>
  </si>
  <si>
    <t>КузбЭнергоСбыт ЮМО</t>
  </si>
  <si>
    <t>Кузнецкая ТЭЦ</t>
  </si>
  <si>
    <t>РЭУ Центральное (аутсорсинг-уборка территории)</t>
  </si>
  <si>
    <r>
      <t>766023,51 руб.</t>
    </r>
    <r>
      <rPr>
        <sz val="8"/>
        <rFont val="Arial"/>
        <family val="2"/>
      </rPr>
      <t xml:space="preserve">-ООО Атлант-Н (ремонт кровли)                                                                  </t>
    </r>
    <r>
      <rPr>
        <b/>
        <sz val="8"/>
        <rFont val="Arial"/>
        <family val="2"/>
      </rPr>
      <t>2307552,94 руб.</t>
    </r>
    <r>
      <rPr>
        <sz val="8"/>
        <rFont val="Arial"/>
        <family val="2"/>
      </rPr>
      <t xml:space="preserve">-ООО Евро-Ремонт (ремонт кровли)                                                        </t>
    </r>
    <r>
      <rPr>
        <b/>
        <sz val="8"/>
        <rFont val="Arial"/>
        <family val="2"/>
      </rPr>
      <t>881181,86 руб.</t>
    </r>
    <r>
      <rPr>
        <sz val="8"/>
        <rFont val="Arial"/>
        <family val="2"/>
      </rPr>
      <t>-ООО Эгида-строй (ремонт санузлов)</t>
    </r>
  </si>
  <si>
    <r>
      <t>93670,07 руб.</t>
    </r>
    <r>
      <rPr>
        <sz val="8"/>
        <rFont val="Arial"/>
        <family val="2"/>
      </rPr>
      <t xml:space="preserve">-ООО Вектор (ремонт мед.кабинета)                                                            </t>
    </r>
    <r>
      <rPr>
        <b/>
        <sz val="8"/>
        <rFont val="Arial"/>
        <family val="2"/>
      </rPr>
      <t>99911,40 руб.</t>
    </r>
    <r>
      <rPr>
        <sz val="8"/>
        <rFont val="Arial"/>
        <family val="2"/>
      </rPr>
      <t>-ООО СК Призма (ремонт швов фасада)</t>
    </r>
  </si>
  <si>
    <t>РЭУ Центральное (аутсорсинг-рабочий по обсл.здания)</t>
  </si>
  <si>
    <r>
      <t>5907,15 руб.</t>
    </r>
    <r>
      <rPr>
        <sz val="8"/>
        <rFont val="Arial"/>
        <family val="2"/>
      </rPr>
      <t xml:space="preserve">-ООО ТА-Сервис (ТО теплоузла);                                                      </t>
    </r>
    <r>
      <rPr>
        <b/>
        <sz val="8"/>
        <rFont val="Arial"/>
        <family val="2"/>
      </rPr>
      <t>25602,00 руб.</t>
    </r>
    <r>
      <rPr>
        <sz val="8"/>
        <rFont val="Arial"/>
        <family val="2"/>
      </rPr>
      <t xml:space="preserve">- ООО ЦКО-СБ (ТО АПС) </t>
    </r>
    <r>
      <rPr>
        <b/>
        <sz val="8"/>
        <rFont val="Arial"/>
        <family val="2"/>
      </rPr>
      <t xml:space="preserve">          1165,60 руб.</t>
    </r>
    <r>
      <rPr>
        <sz val="8"/>
        <rFont val="Arial"/>
        <family val="2"/>
      </rPr>
      <t xml:space="preserve">-ФГУП охрана МВД России по Кемеровс.обл.( ТО комплекса ТСО)               </t>
    </r>
    <r>
      <rPr>
        <b/>
        <sz val="8"/>
        <rFont val="Arial"/>
        <family val="2"/>
      </rPr>
      <t>5698,48 руб.</t>
    </r>
    <r>
      <rPr>
        <sz val="8"/>
        <rFont val="Arial"/>
        <family val="2"/>
      </rPr>
      <t>- ООО Комтехсервис (ТО видеонаблюдения)</t>
    </r>
  </si>
  <si>
    <t>ООО Сибирский Дом Страхования (страхование жизни)</t>
  </si>
  <si>
    <t>ФБУЗ Центр гигиены и эпидемиологии (сан-эпид.услуги)</t>
  </si>
  <si>
    <t>другие пособия и компенсации</t>
  </si>
  <si>
    <r>
      <t xml:space="preserve">432541,77 руб </t>
    </r>
    <r>
      <rPr>
        <sz val="8"/>
        <rFont val="Arial"/>
        <family val="2"/>
      </rPr>
      <t xml:space="preserve">.- (земельный налог)                                                                            </t>
    </r>
    <r>
      <rPr>
        <b/>
        <sz val="8"/>
        <rFont val="Arial"/>
        <family val="2"/>
      </rPr>
      <t>135561,00 руб</t>
    </r>
    <r>
      <rPr>
        <sz val="8"/>
        <rFont val="Arial"/>
        <family val="2"/>
      </rPr>
      <t>. - (налог на имущество)</t>
    </r>
  </si>
  <si>
    <t>госпошлины, проценты за пользование денежными средствами</t>
  </si>
  <si>
    <t>значки, удостоверения ГТЗО, премия отличникам физ.подготовки</t>
  </si>
  <si>
    <t>губернаторская премия отличникам</t>
  </si>
  <si>
    <t>ООО ЭкоСтэпШория (спортивное оборудование)</t>
  </si>
  <si>
    <r>
      <t>318433,00 руб.</t>
    </r>
    <r>
      <rPr>
        <sz val="8"/>
        <rFont val="Arial"/>
        <family val="2"/>
      </rPr>
      <t xml:space="preserve">-ООО Новый Офис(мебель)  </t>
    </r>
    <r>
      <rPr>
        <b/>
        <sz val="8"/>
        <rFont val="Arial"/>
        <family val="2"/>
      </rPr>
      <t>55619,00 руб.</t>
    </r>
    <r>
      <rPr>
        <sz val="8"/>
        <rFont val="Arial"/>
        <family val="2"/>
      </rPr>
      <t>-ООО Инженерные Системы(проектор, телевизор, экран)</t>
    </r>
  </si>
  <si>
    <t>ИП Торгунакова Т.Т.(учебники)</t>
  </si>
  <si>
    <t>ООО Отдел Снабжения (строительные товары)</t>
  </si>
  <si>
    <r>
      <t>1000,00 руб.</t>
    </r>
    <r>
      <rPr>
        <sz val="8"/>
        <rFont val="Arial"/>
        <family val="2"/>
      </rPr>
      <t xml:space="preserve">-ООО Каскад (бумага для принтера)                                                </t>
    </r>
    <r>
      <rPr>
        <b/>
        <sz val="8"/>
        <rFont val="Arial"/>
        <family val="2"/>
      </rPr>
      <t>21016,00 руб.</t>
    </r>
    <r>
      <rPr>
        <sz val="8"/>
        <rFont val="Arial"/>
        <family val="2"/>
      </rPr>
      <t xml:space="preserve">-Киржачская типография (аттестаты) </t>
    </r>
  </si>
  <si>
    <t xml:space="preserve"> Информация по  финансированию МБОУ "Лицей № 34"  за  2014 г.</t>
  </si>
  <si>
    <r>
      <t>94947,69 руб.</t>
    </r>
    <r>
      <rPr>
        <sz val="8"/>
        <rFont val="Arial"/>
        <family val="2"/>
      </rPr>
      <t xml:space="preserve">-ООО Ритм (аутсорсинг-гардеробщик)                                                   </t>
    </r>
    <r>
      <rPr>
        <b/>
        <sz val="8"/>
        <rFont val="Arial"/>
        <family val="2"/>
      </rPr>
      <t xml:space="preserve"> 83700,00 руб.</t>
    </r>
    <r>
      <rPr>
        <sz val="8"/>
        <rFont val="Arial"/>
        <family val="2"/>
      </rPr>
      <t xml:space="preserve">-РЭУ Центральное (аутсорсинг-гардеробщик)                                                </t>
    </r>
    <r>
      <rPr>
        <b/>
        <sz val="8"/>
        <rFont val="Arial"/>
        <family val="2"/>
      </rPr>
      <t>35295,68 руб.</t>
    </r>
    <r>
      <rPr>
        <sz val="8"/>
        <rFont val="Arial"/>
        <family val="2"/>
      </rPr>
      <t>-Аутсорсинг по договорам</t>
    </r>
  </si>
  <si>
    <r>
      <t>61775,05 руб.</t>
    </r>
    <r>
      <rPr>
        <sz val="8"/>
        <rFont val="Arial"/>
        <family val="2"/>
      </rPr>
      <t xml:space="preserve">-ООО Аква (аутсорсинг-рабочий по обсл.здания)                            </t>
    </r>
    <r>
      <rPr>
        <b/>
        <sz val="8"/>
        <rFont val="Arial"/>
        <family val="2"/>
      </rPr>
      <t>41850,00 руб.</t>
    </r>
    <r>
      <rPr>
        <sz val="8"/>
        <rFont val="Arial"/>
        <family val="2"/>
      </rPr>
      <t xml:space="preserve">-РЭУ Центральное (аутсорсинг-рабочий по обсл.здания)                            </t>
    </r>
    <r>
      <rPr>
        <b/>
        <sz val="8"/>
        <rFont val="Arial"/>
        <family val="2"/>
      </rPr>
      <t>31766,10 руб.</t>
    </r>
    <r>
      <rPr>
        <sz val="8"/>
        <rFont val="Arial"/>
        <family val="2"/>
      </rPr>
      <t>-Аутсорсинг по договорам</t>
    </r>
  </si>
  <si>
    <r>
      <t>34773,16 руб.</t>
    </r>
    <r>
      <rPr>
        <sz val="8"/>
        <rFont val="Arial"/>
        <family val="2"/>
      </rPr>
      <t xml:space="preserve">-МКП Дороги Новокузнецка (вывоз ТБО)                                                            </t>
    </r>
    <r>
      <rPr>
        <b/>
        <sz val="8"/>
        <rFont val="Arial"/>
        <family val="2"/>
      </rPr>
      <t>33218,80 руб.</t>
    </r>
    <r>
      <rPr>
        <sz val="8"/>
        <rFont val="Arial"/>
        <family val="2"/>
      </rPr>
      <t xml:space="preserve">-ООО ПрофилактикаРОСТ (дератизация, дезинсекция)                     </t>
    </r>
    <r>
      <rPr>
        <b/>
        <sz val="8"/>
        <rFont val="Arial"/>
        <family val="2"/>
      </rPr>
      <t>55800,00 руб.</t>
    </r>
    <r>
      <rPr>
        <sz val="8"/>
        <rFont val="Arial"/>
        <family val="2"/>
      </rPr>
      <t xml:space="preserve">-РЭУ Центральное (аутсорсинг-уборка территории)                                     </t>
    </r>
    <r>
      <rPr>
        <b/>
        <sz val="8"/>
        <rFont val="Arial"/>
        <family val="2"/>
      </rPr>
      <t>85092,00 руб.-</t>
    </r>
    <r>
      <rPr>
        <sz val="8"/>
        <rFont val="Arial"/>
        <family val="2"/>
      </rPr>
      <t xml:space="preserve">ООО ФинСтандарт (аутсорсинг-уборка территории)                                                     </t>
    </r>
    <r>
      <rPr>
        <b/>
        <sz val="8"/>
        <rFont val="Arial"/>
        <family val="2"/>
      </rPr>
      <t>42354,81 руб.</t>
    </r>
    <r>
      <rPr>
        <sz val="8"/>
        <rFont val="Arial"/>
        <family val="2"/>
      </rPr>
      <t>-Аутсорсинг по договорам</t>
    </r>
  </si>
  <si>
    <r>
      <t>8300,00 руб.</t>
    </r>
    <r>
      <rPr>
        <sz val="8"/>
        <rFont val="Arial"/>
        <family val="2"/>
      </rPr>
      <t xml:space="preserve">-Институт повышения квалификации (курсы повыш.квалиф)    </t>
    </r>
    <r>
      <rPr>
        <b/>
        <sz val="8"/>
        <rFont val="Arial"/>
        <family val="2"/>
      </rPr>
      <t>73070,00 руб.</t>
    </r>
    <r>
      <rPr>
        <sz val="8"/>
        <rFont val="Arial"/>
        <family val="2"/>
      </rPr>
      <t xml:space="preserve">-ООО Бизнес-Техника(установка программы для ЭВМ)                            </t>
    </r>
    <r>
      <rPr>
        <b/>
        <sz val="8"/>
        <rFont val="Arial"/>
        <family val="2"/>
      </rPr>
      <t>4000,00 руб.</t>
    </r>
    <r>
      <rPr>
        <sz val="8"/>
        <rFont val="Arial"/>
        <family val="2"/>
      </rPr>
      <t xml:space="preserve">-ООО Мирит (информац.система)                                 </t>
    </r>
    <r>
      <rPr>
        <b/>
        <sz val="8"/>
        <rFont val="Arial"/>
        <family val="2"/>
      </rPr>
      <t>15270,00 руб.</t>
    </r>
    <r>
      <rPr>
        <sz val="8"/>
        <rFont val="Arial"/>
        <family val="2"/>
      </rPr>
      <t xml:space="preserve">-РЭУ Центральное (аутсорсинг-гардеробщик)                                                       </t>
    </r>
    <r>
      <rPr>
        <b/>
        <sz val="8"/>
        <rFont val="Arial"/>
        <family val="2"/>
      </rPr>
      <t>8520,00 руб.</t>
    </r>
    <r>
      <rPr>
        <sz val="8"/>
        <rFont val="Arial"/>
        <family val="2"/>
      </rPr>
      <t xml:space="preserve">-ООО КитСервис (услуги доступа к ПО)                                                       </t>
    </r>
    <r>
      <rPr>
        <b/>
        <sz val="8"/>
        <rFont val="Arial"/>
        <family val="2"/>
      </rPr>
      <t>51932,00 руб.</t>
    </r>
    <r>
      <rPr>
        <sz val="8"/>
        <rFont val="Arial"/>
        <family val="2"/>
      </rPr>
      <t xml:space="preserve">-ООО УралПрессКузбасс(подписка на период.изд)    </t>
    </r>
    <r>
      <rPr>
        <b/>
        <sz val="8"/>
        <rFont val="Arial"/>
        <family val="2"/>
      </rPr>
      <t>21550,50 руб.</t>
    </r>
    <r>
      <rPr>
        <sz val="8"/>
        <rFont val="Arial"/>
        <family val="2"/>
      </rPr>
      <t>-ВСЦ Патриот (проведение учебных сборов)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</si>
</sst>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000000"/>
  </numFmts>
  <fonts count="24">
    <font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2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0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53">
    <xf numFmtId="0" fontId="0" fillId="0" borderId="0" xfId="0" applyAlignment="1">
      <alignment vertical="top"/>
    </xf>
    <xf numFmtId="49" fontId="0" fillId="0" borderId="0" xfId="0" applyNumberFormat="1" applyAlignment="1">
      <alignment horizontal="center" vertical="top"/>
    </xf>
    <xf numFmtId="49" fontId="20" fillId="0" borderId="10" xfId="0" applyNumberFormat="1" applyFont="1" applyBorder="1" applyAlignment="1">
      <alignment horizontal="center" vertical="top"/>
    </xf>
    <xf numFmtId="49" fontId="20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" fontId="2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top" wrapText="1"/>
    </xf>
    <xf numFmtId="4" fontId="20" fillId="0" borderId="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top"/>
    </xf>
    <xf numFmtId="4" fontId="20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49" fontId="20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>
      <alignment horizontal="center" vertical="center"/>
    </xf>
    <xf numFmtId="49" fontId="20" fillId="0" borderId="10" xfId="0" applyNumberFormat="1" applyFont="1" applyBorder="1" applyAlignment="1">
      <alignment horizontal="right" vertical="top"/>
    </xf>
    <xf numFmtId="49" fontId="19" fillId="0" borderId="10" xfId="0" applyNumberFormat="1" applyFont="1" applyBorder="1" applyAlignment="1">
      <alignment horizontal="center" vertical="top"/>
    </xf>
    <xf numFmtId="4" fontId="19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49" fontId="1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23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1" fontId="20" fillId="0" borderId="11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top"/>
    </xf>
    <xf numFmtId="49" fontId="20" fillId="0" borderId="10" xfId="0" applyNumberFormat="1" applyFont="1" applyBorder="1" applyAlignment="1">
      <alignment horizontal="right" vertical="top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left" vertical="top"/>
    </xf>
    <xf numFmtId="0" fontId="0" fillId="0" borderId="10" xfId="0" applyBorder="1" applyAlignment="1">
      <alignment horizontal="left" vertical="center" wrapText="1"/>
    </xf>
    <xf numFmtId="49" fontId="20" fillId="0" borderId="12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5"/>
  <sheetViews>
    <sheetView tabSelected="1" workbookViewId="0" topLeftCell="A1">
      <selection activeCell="D86" sqref="D86"/>
    </sheetView>
  </sheetViews>
  <sheetFormatPr defaultColWidth="9.33203125" defaultRowHeight="11.25"/>
  <cols>
    <col min="1" max="1" width="3.83203125" style="0" customWidth="1"/>
    <col min="2" max="2" width="21.16015625" style="20" customWidth="1"/>
    <col min="3" max="3" width="9.5" style="1" customWidth="1"/>
    <col min="4" max="4" width="47.16015625" style="32" customWidth="1"/>
    <col min="5" max="5" width="24.83203125" style="8" customWidth="1"/>
    <col min="6" max="6" width="38.16015625" style="5" customWidth="1"/>
  </cols>
  <sheetData>
    <row r="1" spans="2:6" ht="30" customHeight="1">
      <c r="B1" s="34" t="s">
        <v>99</v>
      </c>
      <c r="C1" s="34"/>
      <c r="D1" s="34"/>
      <c r="E1" s="34"/>
      <c r="F1" s="34"/>
    </row>
    <row r="2" spans="2:6" ht="12.75" customHeight="1">
      <c r="B2" s="36" t="s">
        <v>3</v>
      </c>
      <c r="C2" s="39" t="s">
        <v>16</v>
      </c>
      <c r="D2" s="38" t="s">
        <v>18</v>
      </c>
      <c r="E2" s="38" t="s">
        <v>52</v>
      </c>
      <c r="F2" s="35" t="s">
        <v>38</v>
      </c>
    </row>
    <row r="3" spans="2:6" ht="10.5" customHeight="1">
      <c r="B3" s="36"/>
      <c r="C3" s="39"/>
      <c r="D3" s="38"/>
      <c r="E3" s="38"/>
      <c r="F3" s="35"/>
    </row>
    <row r="4" spans="2:6" ht="12.75" hidden="1">
      <c r="B4" s="18" t="s">
        <v>0</v>
      </c>
      <c r="C4" s="36" t="s">
        <v>17</v>
      </c>
      <c r="D4" s="37" t="s">
        <v>9</v>
      </c>
      <c r="E4" s="4"/>
      <c r="F4" s="6"/>
    </row>
    <row r="5" spans="2:6" ht="12.75" hidden="1">
      <c r="B5" s="18" t="s">
        <v>2</v>
      </c>
      <c r="C5" s="36"/>
      <c r="D5" s="37"/>
      <c r="E5" s="4"/>
      <c r="F5" s="6"/>
    </row>
    <row r="6" spans="2:6" ht="12.75" hidden="1">
      <c r="B6" s="18" t="s">
        <v>54</v>
      </c>
      <c r="C6" s="36"/>
      <c r="D6" s="37"/>
      <c r="E6" s="4"/>
      <c r="F6" s="6"/>
    </row>
    <row r="7" spans="2:6" ht="12.75" hidden="1">
      <c r="B7" s="40" t="s">
        <v>4</v>
      </c>
      <c r="C7" s="40"/>
      <c r="D7" s="40"/>
      <c r="E7" s="7">
        <f>SUM(E4:E6)</f>
        <v>0</v>
      </c>
      <c r="F7" s="6"/>
    </row>
    <row r="8" spans="2:6" ht="33.75" customHeight="1" hidden="1">
      <c r="B8" s="22" t="s">
        <v>71</v>
      </c>
      <c r="C8" s="2" t="s">
        <v>70</v>
      </c>
      <c r="D8" s="27" t="s">
        <v>73</v>
      </c>
      <c r="E8" s="4"/>
      <c r="F8" s="6"/>
    </row>
    <row r="9" spans="2:6" ht="12.75" hidden="1">
      <c r="B9" s="21"/>
      <c r="C9" s="2"/>
      <c r="D9" s="3" t="s">
        <v>4</v>
      </c>
      <c r="E9" s="7">
        <f>SUM(E8)</f>
        <v>0</v>
      </c>
      <c r="F9" s="6"/>
    </row>
    <row r="10" spans="2:6" ht="12.75" customHeight="1" hidden="1">
      <c r="B10" s="18" t="s">
        <v>0</v>
      </c>
      <c r="C10" s="36" t="s">
        <v>5</v>
      </c>
      <c r="D10" s="37" t="s">
        <v>10</v>
      </c>
      <c r="E10" s="4"/>
      <c r="F10" s="6"/>
    </row>
    <row r="11" spans="2:6" ht="12.75" customHeight="1" hidden="1">
      <c r="B11" s="18" t="s">
        <v>2</v>
      </c>
      <c r="C11" s="36"/>
      <c r="D11" s="37"/>
      <c r="E11" s="4"/>
      <c r="F11" s="6"/>
    </row>
    <row r="12" spans="2:6" ht="12.75" hidden="1">
      <c r="B12" s="18" t="s">
        <v>72</v>
      </c>
      <c r="C12" s="36"/>
      <c r="D12" s="37"/>
      <c r="E12" s="4"/>
      <c r="F12" s="6"/>
    </row>
    <row r="13" spans="2:6" ht="12.75" hidden="1">
      <c r="B13" s="19"/>
      <c r="C13" s="36"/>
      <c r="D13" s="37"/>
      <c r="E13" s="4"/>
      <c r="F13" s="6"/>
    </row>
    <row r="14" spans="2:6" ht="12.75" hidden="1">
      <c r="B14" s="19"/>
      <c r="C14" s="36"/>
      <c r="D14" s="37"/>
      <c r="E14" s="4"/>
      <c r="F14" s="6"/>
    </row>
    <row r="15" spans="2:6" ht="12.75" hidden="1">
      <c r="B15" s="40" t="s">
        <v>4</v>
      </c>
      <c r="C15" s="40"/>
      <c r="D15" s="40"/>
      <c r="E15" s="7">
        <f>SUM(E10:E14)</f>
        <v>0</v>
      </c>
      <c r="F15" s="6"/>
    </row>
    <row r="16" spans="2:6" ht="12.75">
      <c r="B16" s="18" t="s">
        <v>56</v>
      </c>
      <c r="C16" s="36" t="s">
        <v>44</v>
      </c>
      <c r="D16" s="42" t="s">
        <v>48</v>
      </c>
      <c r="E16" s="4">
        <v>8979.8</v>
      </c>
      <c r="F16" s="6" t="s">
        <v>78</v>
      </c>
    </row>
    <row r="17" spans="2:6" ht="12.75">
      <c r="B17" s="18" t="s">
        <v>58</v>
      </c>
      <c r="C17" s="36"/>
      <c r="D17" s="42"/>
      <c r="E17" s="4">
        <v>13661.04</v>
      </c>
      <c r="F17" s="6" t="s">
        <v>77</v>
      </c>
    </row>
    <row r="18" spans="2:8" ht="12.75" hidden="1">
      <c r="B18" s="18"/>
      <c r="C18" s="36"/>
      <c r="D18" s="42"/>
      <c r="E18" s="4"/>
      <c r="F18" s="6"/>
      <c r="H18" s="26"/>
    </row>
    <row r="19" spans="2:6" ht="12.75">
      <c r="B19" s="40" t="s">
        <v>4</v>
      </c>
      <c r="C19" s="40"/>
      <c r="D19" s="40"/>
      <c r="E19" s="7">
        <f>SUM(E16:E18)</f>
        <v>22640.84</v>
      </c>
      <c r="F19" s="6"/>
    </row>
    <row r="20" spans="2:6" ht="12.75">
      <c r="B20" s="18" t="s">
        <v>56</v>
      </c>
      <c r="C20" s="3" t="s">
        <v>49</v>
      </c>
      <c r="D20" s="25" t="s">
        <v>50</v>
      </c>
      <c r="E20" s="12">
        <v>2011463.91</v>
      </c>
      <c r="F20" s="6" t="s">
        <v>81</v>
      </c>
    </row>
    <row r="21" spans="2:6" ht="12.75">
      <c r="B21" s="40" t="s">
        <v>4</v>
      </c>
      <c r="C21" s="40"/>
      <c r="D21" s="40"/>
      <c r="E21" s="13">
        <f>SUM(E20:E20)</f>
        <v>2011463.91</v>
      </c>
      <c r="F21" s="6"/>
    </row>
    <row r="22" spans="2:6" ht="12.75">
      <c r="B22" s="18" t="s">
        <v>56</v>
      </c>
      <c r="C22" s="2" t="s">
        <v>19</v>
      </c>
      <c r="D22" s="25" t="s">
        <v>11</v>
      </c>
      <c r="E22" s="4">
        <v>838917.66</v>
      </c>
      <c r="F22" s="6" t="s">
        <v>80</v>
      </c>
    </row>
    <row r="23" spans="2:6" ht="12.75">
      <c r="B23" s="40" t="s">
        <v>4</v>
      </c>
      <c r="C23" s="40"/>
      <c r="D23" s="40"/>
      <c r="E23" s="7">
        <f>SUM(E22)</f>
        <v>838917.66</v>
      </c>
      <c r="F23" s="6"/>
    </row>
    <row r="24" spans="2:6" ht="12.75">
      <c r="B24" s="18" t="s">
        <v>56</v>
      </c>
      <c r="C24" s="2" t="s">
        <v>20</v>
      </c>
      <c r="D24" s="25" t="s">
        <v>12</v>
      </c>
      <c r="E24" s="4">
        <v>34640.77</v>
      </c>
      <c r="F24" s="6" t="s">
        <v>79</v>
      </c>
    </row>
    <row r="25" spans="2:6" ht="12.75">
      <c r="B25" s="40" t="s">
        <v>4</v>
      </c>
      <c r="C25" s="40"/>
      <c r="D25" s="40"/>
      <c r="E25" s="7">
        <f>SUM(E24)</f>
        <v>34640.77</v>
      </c>
      <c r="F25" s="6"/>
    </row>
    <row r="26" spans="2:6" ht="101.25">
      <c r="B26" s="19" t="s">
        <v>56</v>
      </c>
      <c r="C26" s="36" t="s">
        <v>21</v>
      </c>
      <c r="D26" s="43" t="s">
        <v>75</v>
      </c>
      <c r="E26" s="4">
        <v>251238.77</v>
      </c>
      <c r="F26" s="15" t="s">
        <v>102</v>
      </c>
    </row>
    <row r="27" spans="2:6" ht="22.5">
      <c r="B27" s="18" t="s">
        <v>57</v>
      </c>
      <c r="C27" s="36"/>
      <c r="D27" s="43"/>
      <c r="E27" s="4">
        <v>8180</v>
      </c>
      <c r="F27" s="6" t="s">
        <v>82</v>
      </c>
    </row>
    <row r="28" spans="2:6" ht="12.75">
      <c r="B28" s="40" t="s">
        <v>4</v>
      </c>
      <c r="C28" s="40"/>
      <c r="D28" s="40"/>
      <c r="E28" s="7">
        <f>SUM(E26:E27)</f>
        <v>259418.77</v>
      </c>
      <c r="F28" s="6"/>
    </row>
    <row r="29" spans="2:6" ht="67.5">
      <c r="B29" s="19" t="s">
        <v>59</v>
      </c>
      <c r="C29" s="3" t="s">
        <v>60</v>
      </c>
      <c r="D29" s="18" t="s">
        <v>61</v>
      </c>
      <c r="E29" s="4">
        <v>3954758.31</v>
      </c>
      <c r="F29" s="15" t="s">
        <v>83</v>
      </c>
    </row>
    <row r="30" spans="2:6" ht="12.75">
      <c r="B30" s="40" t="s">
        <v>4</v>
      </c>
      <c r="C30" s="40"/>
      <c r="D30" s="40"/>
      <c r="E30" s="7">
        <f>SUM(E29)</f>
        <v>3954758.31</v>
      </c>
      <c r="F30" s="6"/>
    </row>
    <row r="31" spans="2:6" ht="56.25">
      <c r="B31" s="19" t="s">
        <v>56</v>
      </c>
      <c r="C31" s="36" t="s">
        <v>22</v>
      </c>
      <c r="D31" s="43" t="s">
        <v>39</v>
      </c>
      <c r="E31" s="4">
        <v>135391.15</v>
      </c>
      <c r="F31" s="15" t="s">
        <v>101</v>
      </c>
    </row>
    <row r="32" spans="2:6" ht="45">
      <c r="B32" s="19" t="s">
        <v>59</v>
      </c>
      <c r="C32" s="36"/>
      <c r="D32" s="43"/>
      <c r="E32" s="4">
        <v>193581.47</v>
      </c>
      <c r="F32" s="15" t="s">
        <v>84</v>
      </c>
    </row>
    <row r="33" spans="2:6" ht="22.5">
      <c r="B33" s="18" t="s">
        <v>57</v>
      </c>
      <c r="C33" s="36"/>
      <c r="D33" s="43"/>
      <c r="E33" s="4">
        <v>6135</v>
      </c>
      <c r="F33" s="6" t="s">
        <v>85</v>
      </c>
    </row>
    <row r="34" spans="2:6" ht="12" customHeight="1">
      <c r="B34" s="40" t="s">
        <v>4</v>
      </c>
      <c r="C34" s="40"/>
      <c r="D34" s="40"/>
      <c r="E34" s="7">
        <f>SUM(E31:E33)</f>
        <v>335107.62</v>
      </c>
      <c r="F34" s="6"/>
    </row>
    <row r="35" spans="2:6" ht="79.5" customHeight="1">
      <c r="B35" s="19" t="s">
        <v>56</v>
      </c>
      <c r="C35" s="3" t="s">
        <v>23</v>
      </c>
      <c r="D35" s="25" t="s">
        <v>74</v>
      </c>
      <c r="E35" s="4">
        <v>38373.23</v>
      </c>
      <c r="F35" s="15" t="s">
        <v>86</v>
      </c>
    </row>
    <row r="36" spans="2:6" ht="13.5" customHeight="1">
      <c r="B36" s="40" t="s">
        <v>4</v>
      </c>
      <c r="C36" s="40"/>
      <c r="D36" s="40"/>
      <c r="E36" s="7">
        <f>SUM(E35:E35)</f>
        <v>38373.23</v>
      </c>
      <c r="F36" s="6"/>
    </row>
    <row r="37" spans="2:6" ht="25.5">
      <c r="B37" s="19" t="s">
        <v>56</v>
      </c>
      <c r="C37" s="3" t="s">
        <v>24</v>
      </c>
      <c r="D37" s="25" t="s">
        <v>13</v>
      </c>
      <c r="E37" s="4">
        <v>53510.39</v>
      </c>
      <c r="F37" s="6" t="s">
        <v>62</v>
      </c>
    </row>
    <row r="38" spans="2:6" ht="12.75">
      <c r="B38" s="40" t="s">
        <v>4</v>
      </c>
      <c r="C38" s="40"/>
      <c r="D38" s="40"/>
      <c r="E38" s="7">
        <f>SUM(E37:E37)</f>
        <v>53510.39</v>
      </c>
      <c r="F38" s="6"/>
    </row>
    <row r="39" spans="2:6" ht="25.5">
      <c r="B39" s="18" t="s">
        <v>63</v>
      </c>
      <c r="C39" s="2" t="s">
        <v>46</v>
      </c>
      <c r="D39" s="25" t="s">
        <v>47</v>
      </c>
      <c r="E39" s="4">
        <v>3300</v>
      </c>
      <c r="F39" s="6" t="s">
        <v>87</v>
      </c>
    </row>
    <row r="40" spans="2:6" ht="12.75">
      <c r="B40" s="3"/>
      <c r="C40" s="40" t="s">
        <v>45</v>
      </c>
      <c r="D40" s="40"/>
      <c r="E40" s="7">
        <f>SUM(E39)</f>
        <v>3300</v>
      </c>
      <c r="F40" s="6"/>
    </row>
    <row r="41" spans="2:6" ht="56.25">
      <c r="B41" s="19" t="s">
        <v>56</v>
      </c>
      <c r="C41" s="36" t="s">
        <v>25</v>
      </c>
      <c r="D41" s="43" t="s">
        <v>40</v>
      </c>
      <c r="E41" s="4">
        <v>213943.37</v>
      </c>
      <c r="F41" s="15" t="s">
        <v>100</v>
      </c>
    </row>
    <row r="42" spans="2:6" ht="157.5">
      <c r="B42" s="18" t="s">
        <v>57</v>
      </c>
      <c r="C42" s="36"/>
      <c r="D42" s="43"/>
      <c r="E42" s="4">
        <v>182642.5</v>
      </c>
      <c r="F42" s="15" t="s">
        <v>103</v>
      </c>
    </row>
    <row r="43" spans="2:6" ht="22.5">
      <c r="B43" s="18" t="s">
        <v>63</v>
      </c>
      <c r="C43" s="36"/>
      <c r="D43" s="43"/>
      <c r="E43" s="4">
        <v>4676.93</v>
      </c>
      <c r="F43" s="6" t="s">
        <v>88</v>
      </c>
    </row>
    <row r="44" spans="2:6" ht="12.75" customHeight="1" hidden="1">
      <c r="B44" s="19"/>
      <c r="C44" s="36"/>
      <c r="D44" s="43"/>
      <c r="E44" s="4"/>
      <c r="F44" s="6"/>
    </row>
    <row r="45" spans="2:6" ht="16.5" customHeight="1">
      <c r="B45" s="40" t="s">
        <v>4</v>
      </c>
      <c r="C45" s="40"/>
      <c r="D45" s="40"/>
      <c r="E45" s="7">
        <f>SUM(E41:E44)</f>
        <v>401262.8</v>
      </c>
      <c r="F45" s="6"/>
    </row>
    <row r="46" spans="2:6" ht="24.75" customHeight="1">
      <c r="B46" s="19" t="s">
        <v>64</v>
      </c>
      <c r="C46" s="3" t="s">
        <v>26</v>
      </c>
      <c r="D46" s="25" t="s">
        <v>35</v>
      </c>
      <c r="E46" s="4">
        <v>5100</v>
      </c>
      <c r="F46" s="6" t="s">
        <v>53</v>
      </c>
    </row>
    <row r="47" spans="2:6" ht="12.75">
      <c r="B47" s="40" t="s">
        <v>4</v>
      </c>
      <c r="C47" s="40"/>
      <c r="D47" s="40"/>
      <c r="E47" s="7">
        <f>SUM(E46)</f>
        <v>5100</v>
      </c>
      <c r="F47" s="6"/>
    </row>
    <row r="48" spans="2:6" ht="12.75">
      <c r="B48" s="18" t="s">
        <v>65</v>
      </c>
      <c r="C48" s="16" t="s">
        <v>31</v>
      </c>
      <c r="D48" s="27" t="s">
        <v>89</v>
      </c>
      <c r="E48" s="4">
        <v>35000</v>
      </c>
      <c r="F48" s="6" t="s">
        <v>55</v>
      </c>
    </row>
    <row r="49" spans="2:6" ht="12.75">
      <c r="B49" s="40" t="s">
        <v>4</v>
      </c>
      <c r="C49" s="40"/>
      <c r="D49" s="40"/>
      <c r="E49" s="7">
        <f>SUM(E48:E48)</f>
        <v>35000</v>
      </c>
      <c r="F49" s="6"/>
    </row>
    <row r="50" spans="2:6" ht="25.5" customHeight="1">
      <c r="B50" s="19" t="s">
        <v>56</v>
      </c>
      <c r="C50" s="3" t="s">
        <v>6</v>
      </c>
      <c r="D50" s="25" t="s">
        <v>14</v>
      </c>
      <c r="E50" s="4">
        <v>568102.77</v>
      </c>
      <c r="F50" s="15" t="s">
        <v>90</v>
      </c>
    </row>
    <row r="51" spans="2:6" ht="12.75">
      <c r="B51" s="40" t="s">
        <v>4</v>
      </c>
      <c r="C51" s="40"/>
      <c r="D51" s="40"/>
      <c r="E51" s="7">
        <f>SUM(E50:E50)</f>
        <v>568102.77</v>
      </c>
      <c r="F51" s="6"/>
    </row>
    <row r="52" spans="2:6" ht="22.5">
      <c r="B52" s="19" t="s">
        <v>59</v>
      </c>
      <c r="C52" s="51" t="s">
        <v>42</v>
      </c>
      <c r="D52" s="43" t="s">
        <v>36</v>
      </c>
      <c r="E52" s="4">
        <v>244505.67</v>
      </c>
      <c r="F52" s="30" t="s">
        <v>91</v>
      </c>
    </row>
    <row r="53" spans="2:6" ht="22.5">
      <c r="B53" s="19" t="s">
        <v>76</v>
      </c>
      <c r="C53" s="51"/>
      <c r="D53" s="43"/>
      <c r="E53" s="4">
        <v>20287.08</v>
      </c>
      <c r="F53" s="30" t="s">
        <v>92</v>
      </c>
    </row>
    <row r="54" spans="2:6" ht="12.75">
      <c r="B54" s="19" t="s">
        <v>66</v>
      </c>
      <c r="C54" s="51"/>
      <c r="D54" s="43"/>
      <c r="E54" s="4">
        <v>133500</v>
      </c>
      <c r="F54" s="30" t="s">
        <v>93</v>
      </c>
    </row>
    <row r="55" spans="2:6" ht="12.75">
      <c r="B55" s="40" t="s">
        <v>4</v>
      </c>
      <c r="C55" s="40"/>
      <c r="D55" s="40"/>
      <c r="E55" s="7">
        <f>SUM(E52:E54)</f>
        <v>398292.75</v>
      </c>
      <c r="F55" s="6"/>
    </row>
    <row r="56" spans="2:6" ht="22.5">
      <c r="B56" s="19" t="s">
        <v>59</v>
      </c>
      <c r="C56" s="46" t="s">
        <v>51</v>
      </c>
      <c r="D56" s="48" t="s">
        <v>67</v>
      </c>
      <c r="E56" s="23">
        <v>250000</v>
      </c>
      <c r="F56" s="24" t="s">
        <v>94</v>
      </c>
    </row>
    <row r="57" spans="2:6" ht="45">
      <c r="B57" s="19" t="s">
        <v>57</v>
      </c>
      <c r="C57" s="47"/>
      <c r="D57" s="49"/>
      <c r="E57" s="23">
        <v>374052</v>
      </c>
      <c r="F57" s="31" t="s">
        <v>95</v>
      </c>
    </row>
    <row r="58" spans="2:6" ht="12.75">
      <c r="B58" s="40" t="s">
        <v>4</v>
      </c>
      <c r="C58" s="40"/>
      <c r="D58" s="40"/>
      <c r="E58" s="13">
        <f>SUM(E56:E57)</f>
        <v>624052</v>
      </c>
      <c r="F58" s="6"/>
    </row>
    <row r="59" spans="2:6" ht="12.75">
      <c r="B59" s="19" t="s">
        <v>57</v>
      </c>
      <c r="C59" s="3" t="s">
        <v>27</v>
      </c>
      <c r="D59" s="25" t="s">
        <v>15</v>
      </c>
      <c r="E59" s="4">
        <v>62000</v>
      </c>
      <c r="F59" s="28" t="s">
        <v>96</v>
      </c>
    </row>
    <row r="60" spans="2:6" ht="12.75">
      <c r="B60" s="40" t="s">
        <v>4</v>
      </c>
      <c r="C60" s="40"/>
      <c r="D60" s="40"/>
      <c r="E60" s="7">
        <f>SUM(E59:E59)</f>
        <v>62000</v>
      </c>
      <c r="F60" s="6"/>
    </row>
    <row r="61" spans="2:6" ht="12.75" hidden="1">
      <c r="B61" s="18" t="s">
        <v>1</v>
      </c>
      <c r="C61" s="39" t="s">
        <v>33</v>
      </c>
      <c r="D61" s="41" t="s">
        <v>34</v>
      </c>
      <c r="E61" s="4"/>
      <c r="F61" s="45" t="s">
        <v>41</v>
      </c>
    </row>
    <row r="62" spans="2:6" ht="12.75" hidden="1">
      <c r="B62" s="18" t="s">
        <v>43</v>
      </c>
      <c r="C62" s="39"/>
      <c r="D62" s="41"/>
      <c r="E62" s="4"/>
      <c r="F62" s="45"/>
    </row>
    <row r="63" spans="2:6" ht="12.75" hidden="1">
      <c r="B63" s="40" t="s">
        <v>4</v>
      </c>
      <c r="C63" s="40"/>
      <c r="D63" s="40"/>
      <c r="E63" s="7">
        <f>SUM(E61:E62)</f>
        <v>0</v>
      </c>
      <c r="F63" s="6"/>
    </row>
    <row r="64" spans="2:6" ht="22.5">
      <c r="B64" s="19" t="s">
        <v>59</v>
      </c>
      <c r="C64" s="46" t="s">
        <v>7</v>
      </c>
      <c r="D64" s="48" t="s">
        <v>37</v>
      </c>
      <c r="E64" s="4">
        <v>84514.5</v>
      </c>
      <c r="F64" s="29" t="s">
        <v>97</v>
      </c>
    </row>
    <row r="65" spans="2:6" ht="45">
      <c r="B65" s="19" t="s">
        <v>57</v>
      </c>
      <c r="C65" s="47"/>
      <c r="D65" s="49"/>
      <c r="E65" s="4">
        <v>22016</v>
      </c>
      <c r="F65" s="15" t="s">
        <v>98</v>
      </c>
    </row>
    <row r="66" spans="2:6" ht="12.75">
      <c r="B66" s="40" t="s">
        <v>4</v>
      </c>
      <c r="C66" s="40"/>
      <c r="D66" s="40"/>
      <c r="E66" s="7">
        <f>SUM(E64:E65)</f>
        <v>106530.5</v>
      </c>
      <c r="F66" s="6"/>
    </row>
    <row r="67" spans="2:6" ht="12.75">
      <c r="B67" s="40" t="s">
        <v>28</v>
      </c>
      <c r="C67" s="40"/>
      <c r="D67" s="40"/>
      <c r="E67" s="7">
        <f>E66+E60+E58+E55+E51+E49+E47+E45+E40+E38+E36+E34+E30+E28+E25+E23+E21+E15+E9+E7+E19</f>
        <v>9752472.319999998</v>
      </c>
      <c r="F67" s="6"/>
    </row>
    <row r="68" ht="9" customHeight="1">
      <c r="E68" s="11"/>
    </row>
    <row r="69" spans="2:6" ht="38.25" customHeight="1">
      <c r="B69" s="52" t="s">
        <v>32</v>
      </c>
      <c r="C69" s="52"/>
      <c r="D69" s="52"/>
      <c r="E69" s="9" t="s">
        <v>29</v>
      </c>
      <c r="F69" s="10"/>
    </row>
    <row r="70" spans="2:5" ht="18" customHeight="1">
      <c r="B70" s="44" t="s">
        <v>68</v>
      </c>
      <c r="C70" s="44"/>
      <c r="D70" s="44"/>
      <c r="E70" s="9" t="s">
        <v>69</v>
      </c>
    </row>
    <row r="71" spans="2:5" ht="12.75" customHeight="1">
      <c r="B71" s="50" t="s">
        <v>30</v>
      </c>
      <c r="C71" s="50"/>
      <c r="E71" s="14"/>
    </row>
    <row r="72" spans="2:4" ht="12" customHeight="1">
      <c r="B72" s="20" t="s">
        <v>8</v>
      </c>
      <c r="D72" s="33"/>
    </row>
    <row r="73" ht="19.5" customHeight="1"/>
    <row r="74" ht="12.75">
      <c r="B74" s="17"/>
    </row>
    <row r="75" ht="12.75">
      <c r="B75" s="17"/>
    </row>
  </sheetData>
  <mergeCells count="52">
    <mergeCell ref="B71:C71"/>
    <mergeCell ref="B49:D49"/>
    <mergeCell ref="B51:D51"/>
    <mergeCell ref="C52:C54"/>
    <mergeCell ref="D52:D54"/>
    <mergeCell ref="B67:D67"/>
    <mergeCell ref="B69:D69"/>
    <mergeCell ref="F61:F62"/>
    <mergeCell ref="C56:C57"/>
    <mergeCell ref="D56:D57"/>
    <mergeCell ref="C64:C65"/>
    <mergeCell ref="D64:D65"/>
    <mergeCell ref="B60:D60"/>
    <mergeCell ref="B38:D38"/>
    <mergeCell ref="B70:D70"/>
    <mergeCell ref="B55:D55"/>
    <mergeCell ref="B58:D58"/>
    <mergeCell ref="C40:D40"/>
    <mergeCell ref="D41:D44"/>
    <mergeCell ref="B34:D34"/>
    <mergeCell ref="B36:D36"/>
    <mergeCell ref="B28:D28"/>
    <mergeCell ref="B30:D30"/>
    <mergeCell ref="C31:C33"/>
    <mergeCell ref="D31:D33"/>
    <mergeCell ref="B21:D21"/>
    <mergeCell ref="B23:D23"/>
    <mergeCell ref="B25:D25"/>
    <mergeCell ref="C26:C27"/>
    <mergeCell ref="D26:D27"/>
    <mergeCell ref="C16:C18"/>
    <mergeCell ref="B63:D63"/>
    <mergeCell ref="B66:D66"/>
    <mergeCell ref="C61:C62"/>
    <mergeCell ref="D61:D62"/>
    <mergeCell ref="C41:C44"/>
    <mergeCell ref="B45:D45"/>
    <mergeCell ref="B47:D47"/>
    <mergeCell ref="D16:D18"/>
    <mergeCell ref="B19:D19"/>
    <mergeCell ref="B7:D7"/>
    <mergeCell ref="C10:C14"/>
    <mergeCell ref="D10:D14"/>
    <mergeCell ref="B15:D15"/>
    <mergeCell ref="B1:F1"/>
    <mergeCell ref="F2:F3"/>
    <mergeCell ref="C4:C6"/>
    <mergeCell ref="D4:D6"/>
    <mergeCell ref="E2:E3"/>
    <mergeCell ref="B2:B3"/>
    <mergeCell ref="C2:C3"/>
    <mergeCell ref="D2:D3"/>
  </mergeCells>
  <printOptions/>
  <pageMargins left="0.1968503937007874" right="0.1968503937007874" top="0.3937007874015748" bottom="0.3937007874015748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Новокузнецка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gbuh</dc:creator>
  <cp:keywords/>
  <dc:description/>
  <cp:lastModifiedBy>1</cp:lastModifiedBy>
  <cp:lastPrinted>2015-02-03T10:08:05Z</cp:lastPrinted>
  <dcterms:created xsi:type="dcterms:W3CDTF">2012-02-28T02:06:21Z</dcterms:created>
  <dcterms:modified xsi:type="dcterms:W3CDTF">2015-02-06T02:16:29Z</dcterms:modified>
  <cp:category/>
  <cp:version/>
  <cp:contentType/>
  <cp:contentStatus/>
</cp:coreProperties>
</file>